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<sst xmlns="http://schemas.openxmlformats.org/spreadsheetml/2006/main" count="47" uniqueCount="36">
  <si>
    <t xml:space="preserve">Simple monthly budget</t>
  </si>
  <si>
    <t xml:space="preserve">Free template from testedtemplates.com. Yellow cells are yours. Type what you plan to spend and what you actually spent.</t>
  </si>
  <si>
    <t xml:space="preserve">Take-home pay this month</t>
  </si>
  <si>
    <t xml:space="preserve">Category</t>
  </si>
  <si>
    <t xml:space="preserve">Type</t>
  </si>
  <si>
    <t xml:space="preserve">Planned</t>
  </si>
  <si>
    <t xml:space="preserve">Actual</t>
  </si>
  <si>
    <t xml:space="preserve">Difference</t>
  </si>
  <si>
    <t xml:space="preserve">Rent / mortgage</t>
  </si>
  <si>
    <t xml:space="preserve">Need</t>
  </si>
  <si>
    <t xml:space="preserve">Utilities</t>
  </si>
  <si>
    <t xml:space="preserve">Groceries</t>
  </si>
  <si>
    <t xml:space="preserve">Transport</t>
  </si>
  <si>
    <t xml:space="preserve">Insurance</t>
  </si>
  <si>
    <t xml:space="preserve">Minimum debt payments</t>
  </si>
  <si>
    <t xml:space="preserve">Phone + internet</t>
  </si>
  <si>
    <t xml:space="preserve">Eating out</t>
  </si>
  <si>
    <t xml:space="preserve">Want</t>
  </si>
  <si>
    <t xml:space="preserve">Subscriptions</t>
  </si>
  <si>
    <t xml:space="preserve">Shopping</t>
  </si>
  <si>
    <t xml:space="preserve">Fun + hobbies</t>
  </si>
  <si>
    <t xml:space="preserve">Emergency fund</t>
  </si>
  <si>
    <t xml:space="preserve">Save</t>
  </si>
  <si>
    <t xml:space="preserve">Retirement</t>
  </si>
  <si>
    <t xml:space="preserve">Extra debt payments</t>
  </si>
  <si>
    <t xml:space="preserve">Total</t>
  </si>
  <si>
    <t xml:space="preserve">50/30/20 check (actual)</t>
  </si>
  <si>
    <t xml:space="preserve">Amount</t>
  </si>
  <si>
    <t xml:space="preserve">Share of pay</t>
  </si>
  <si>
    <t xml:space="preserve">Target</t>
  </si>
  <si>
    <t xml:space="preserve">Needs</t>
  </si>
  <si>
    <t xml:space="preserve">Wants</t>
  </si>
  <si>
    <t xml:space="preserve">Savings + extra debt</t>
  </si>
  <si>
    <t xml:space="preserve">Left over (pay − actual spending)</t>
  </si>
  <si>
    <t xml:space="preserve">Real savings rate (incl. left over)</t>
  </si>
  <si>
    <t xml:space="preserve">Want 12 months side by side, sinking funds and a dashboard? The full Monthly Budget Planner: testedtemplates.com/products/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</si>
</sst>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[RED]&quot;-$&quot;#,##0.00;\-"/>
    <numFmt numFmtId="166" formatCode="0.0%"/>
    <numFmt numFmtId="167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633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color rgb="FF5F6778"/>
      <name val="Arial"/>
      <family val="0"/>
      <charset val="1"/>
    </font>
    <font>
      <b val="true"/>
      <sz val="11"/>
      <color rgb="FF1F2633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2E5E8C"/>
        <bgColor rgb="FF5F6778"/>
      </patternFill>
    </fill>
    <fill>
      <patternFill patternType="solid">
        <fgColor rgb="FFEDF2F8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DF2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778"/>
      <rgbColor rgb="FF969696"/>
      <rgbColor rgb="FF003366"/>
      <rgbColor rgb="FF339966"/>
      <rgbColor rgb="FF003300"/>
      <rgbColor rgb="FF333300"/>
      <rgbColor rgb="FFB42318"/>
      <rgbColor rgb="FF993366"/>
      <rgbColor rgb="FF2E5E8C"/>
      <rgbColor rgb="FF1F26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5" min="3" style="0" width="14"/>
    <col collapsed="false" customWidth="true" hidden="false" outlineLevel="0" max="6" min="6" style="0" width="3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2"/>
      <c r="B3" s="2"/>
      <c r="C3" s="2"/>
      <c r="D3" s="2"/>
      <c r="E3" s="2"/>
      <c r="F3" s="2"/>
    </row>
    <row r="4" customFormat="false" ht="15" hidden="false" customHeight="false" outlineLevel="0" collapsed="false">
      <c r="A4" s="4" t="s">
        <v>2</v>
      </c>
      <c r="B4" s="5" t="n">
        <v>5200</v>
      </c>
      <c r="C4" s="2"/>
      <c r="D4" s="2"/>
      <c r="E4" s="2"/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15" hidden="false" customHeight="false" outlineLevel="0" collapsed="false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2"/>
    </row>
    <row r="7" customFormat="false" ht="15" hidden="false" customHeight="false" outlineLevel="0" collapsed="false">
      <c r="A7" s="7" t="s">
        <v>8</v>
      </c>
      <c r="B7" s="7" t="s">
        <v>9</v>
      </c>
      <c r="C7" s="8" t="n">
        <v>1650</v>
      </c>
      <c r="D7" s="8" t="n">
        <v>1650</v>
      </c>
      <c r="E7" s="9" t="n">
        <f aca="false">IF(A7="","",N(C7)-N(D7))</f>
        <v>0</v>
      </c>
      <c r="F7" s="2"/>
    </row>
    <row r="8" customFormat="false" ht="15" hidden="false" customHeight="false" outlineLevel="0" collapsed="false">
      <c r="A8" s="7" t="s">
        <v>10</v>
      </c>
      <c r="B8" s="7" t="s">
        <v>9</v>
      </c>
      <c r="C8" s="8" t="n">
        <v>220</v>
      </c>
      <c r="D8" s="8" t="n">
        <v>238</v>
      </c>
      <c r="E8" s="9" t="n">
        <f aca="false">IF(A8="","",N(C8)-N(D8))</f>
        <v>-18</v>
      </c>
      <c r="F8" s="2"/>
    </row>
    <row r="9" customFormat="false" ht="15" hidden="false" customHeight="false" outlineLevel="0" collapsed="false">
      <c r="A9" s="7" t="s">
        <v>11</v>
      </c>
      <c r="B9" s="7" t="s">
        <v>9</v>
      </c>
      <c r="C9" s="8" t="n">
        <v>600</v>
      </c>
      <c r="D9" s="8" t="n">
        <v>655</v>
      </c>
      <c r="E9" s="9" t="n">
        <f aca="false">IF(A9="","",N(C9)-N(D9))</f>
        <v>-55</v>
      </c>
      <c r="F9" s="2"/>
    </row>
    <row r="10" customFormat="false" ht="15" hidden="false" customHeight="false" outlineLevel="0" collapsed="false">
      <c r="A10" s="7" t="s">
        <v>12</v>
      </c>
      <c r="B10" s="7" t="s">
        <v>9</v>
      </c>
      <c r="C10" s="8" t="n">
        <v>320</v>
      </c>
      <c r="D10" s="8" t="n">
        <v>290</v>
      </c>
      <c r="E10" s="9" t="n">
        <f aca="false">IF(A10="","",N(C10)-N(D10))</f>
        <v>30</v>
      </c>
      <c r="F10" s="2"/>
    </row>
    <row r="11" customFormat="false" ht="15" hidden="false" customHeight="false" outlineLevel="0" collapsed="false">
      <c r="A11" s="7" t="s">
        <v>13</v>
      </c>
      <c r="B11" s="7" t="s">
        <v>9</v>
      </c>
      <c r="C11" s="8" t="n">
        <v>180</v>
      </c>
      <c r="D11" s="8" t="n">
        <v>180</v>
      </c>
      <c r="E11" s="9" t="n">
        <f aca="false">IF(A11="","",N(C11)-N(D11))</f>
        <v>0</v>
      </c>
      <c r="F11" s="2"/>
    </row>
    <row r="12" customFormat="false" ht="15" hidden="false" customHeight="false" outlineLevel="0" collapsed="false">
      <c r="A12" s="7" t="s">
        <v>14</v>
      </c>
      <c r="B12" s="7" t="s">
        <v>9</v>
      </c>
      <c r="C12" s="8" t="n">
        <v>250</v>
      </c>
      <c r="D12" s="8" t="n">
        <v>250</v>
      </c>
      <c r="E12" s="9" t="n">
        <f aca="false">IF(A12="","",N(C12)-N(D12))</f>
        <v>0</v>
      </c>
      <c r="F12" s="2"/>
    </row>
    <row r="13" customFormat="false" ht="15" hidden="false" customHeight="false" outlineLevel="0" collapsed="false">
      <c r="A13" s="7" t="s">
        <v>15</v>
      </c>
      <c r="B13" s="7" t="s">
        <v>9</v>
      </c>
      <c r="C13" s="8" t="n">
        <v>140</v>
      </c>
      <c r="D13" s="8" t="n">
        <v>140</v>
      </c>
      <c r="E13" s="9" t="n">
        <f aca="false">IF(A13="","",N(C13)-N(D13))</f>
        <v>0</v>
      </c>
      <c r="F13" s="2"/>
    </row>
    <row r="14" customFormat="false" ht="15" hidden="false" customHeight="false" outlineLevel="0" collapsed="false">
      <c r="A14" s="7" t="s">
        <v>16</v>
      </c>
      <c r="B14" s="7" t="s">
        <v>17</v>
      </c>
      <c r="C14" s="8" t="n">
        <v>250</v>
      </c>
      <c r="D14" s="8" t="n">
        <v>310</v>
      </c>
      <c r="E14" s="9" t="n">
        <f aca="false">IF(A14="","",N(C14)-N(D14))</f>
        <v>-60</v>
      </c>
      <c r="F14" s="2"/>
    </row>
    <row r="15" customFormat="false" ht="15" hidden="false" customHeight="false" outlineLevel="0" collapsed="false">
      <c r="A15" s="7" t="s">
        <v>18</v>
      </c>
      <c r="B15" s="7" t="s">
        <v>17</v>
      </c>
      <c r="C15" s="8" t="n">
        <v>60</v>
      </c>
      <c r="D15" s="8" t="n">
        <v>60</v>
      </c>
      <c r="E15" s="9" t="n">
        <f aca="false">IF(A15="","",N(C15)-N(D15))</f>
        <v>0</v>
      </c>
      <c r="F15" s="2"/>
    </row>
    <row r="16" customFormat="false" ht="15" hidden="false" customHeight="false" outlineLevel="0" collapsed="false">
      <c r="A16" s="7" t="s">
        <v>19</v>
      </c>
      <c r="B16" s="7" t="s">
        <v>17</v>
      </c>
      <c r="C16" s="8" t="n">
        <v>200</v>
      </c>
      <c r="D16" s="8" t="n">
        <v>145</v>
      </c>
      <c r="E16" s="9" t="n">
        <f aca="false">IF(A16="","",N(C16)-N(D16))</f>
        <v>55</v>
      </c>
      <c r="F16" s="2"/>
    </row>
    <row r="17" customFormat="false" ht="15" hidden="false" customHeight="false" outlineLevel="0" collapsed="false">
      <c r="A17" s="7" t="s">
        <v>20</v>
      </c>
      <c r="B17" s="7" t="s">
        <v>17</v>
      </c>
      <c r="C17" s="8" t="n">
        <v>150</v>
      </c>
      <c r="D17" s="8" t="n">
        <v>120</v>
      </c>
      <c r="E17" s="9" t="n">
        <f aca="false">IF(A17="","",N(C17)-N(D17))</f>
        <v>30</v>
      </c>
      <c r="F17" s="2"/>
    </row>
    <row r="18" customFormat="false" ht="15" hidden="false" customHeight="false" outlineLevel="0" collapsed="false">
      <c r="A18" s="7" t="s">
        <v>21</v>
      </c>
      <c r="B18" s="7" t="s">
        <v>22</v>
      </c>
      <c r="C18" s="8" t="n">
        <v>400</v>
      </c>
      <c r="D18" s="8" t="n">
        <v>400</v>
      </c>
      <c r="E18" s="9" t="n">
        <f aca="false">IF(A18="","",N(C18)-N(D18))</f>
        <v>0</v>
      </c>
      <c r="F18" s="2"/>
    </row>
    <row r="19" customFormat="false" ht="15" hidden="false" customHeight="false" outlineLevel="0" collapsed="false">
      <c r="A19" s="7" t="s">
        <v>23</v>
      </c>
      <c r="B19" s="7" t="s">
        <v>22</v>
      </c>
      <c r="C19" s="8" t="n">
        <v>300</v>
      </c>
      <c r="D19" s="8" t="n">
        <v>300</v>
      </c>
      <c r="E19" s="9" t="n">
        <f aca="false">IF(A19="","",N(C19)-N(D19))</f>
        <v>0</v>
      </c>
      <c r="F19" s="2"/>
    </row>
    <row r="20" customFormat="false" ht="15" hidden="false" customHeight="false" outlineLevel="0" collapsed="false">
      <c r="A20" s="7" t="s">
        <v>24</v>
      </c>
      <c r="B20" s="7" t="s">
        <v>22</v>
      </c>
      <c r="C20" s="8" t="n">
        <v>150</v>
      </c>
      <c r="D20" s="8" t="n">
        <v>150</v>
      </c>
      <c r="E20" s="9" t="n">
        <f aca="false">IF(A20="","",N(C20)-N(D20))</f>
        <v>0</v>
      </c>
      <c r="F20" s="2"/>
    </row>
    <row r="21" customFormat="false" ht="15" hidden="false" customHeight="false" outlineLevel="0" collapsed="false">
      <c r="A21" s="7"/>
      <c r="B21" s="7"/>
      <c r="C21" s="8"/>
      <c r="D21" s="8"/>
      <c r="E21" s="9" t="str">
        <f aca="false">IF(A21="","",N(C21)-N(D21))</f>
        <v/>
      </c>
      <c r="F21" s="2"/>
    </row>
    <row r="22" customFormat="false" ht="15" hidden="false" customHeight="false" outlineLevel="0" collapsed="false">
      <c r="A22" s="7"/>
      <c r="B22" s="7"/>
      <c r="C22" s="8"/>
      <c r="D22" s="8"/>
      <c r="E22" s="9" t="str">
        <f aca="false">IF(A22="","",N(C22)-N(D22))</f>
        <v/>
      </c>
      <c r="F22" s="2"/>
    </row>
    <row r="23" customFormat="false" ht="15" hidden="false" customHeight="false" outlineLevel="0" collapsed="false">
      <c r="A23" s="7"/>
      <c r="B23" s="7"/>
      <c r="C23" s="8"/>
      <c r="D23" s="8"/>
      <c r="E23" s="9" t="str">
        <f aca="false">IF(A23="","",N(C23)-N(D23))</f>
        <v/>
      </c>
      <c r="F23" s="2"/>
    </row>
    <row r="24" customFormat="false" ht="15" hidden="false" customHeight="false" outlineLevel="0" collapsed="false">
      <c r="A24" s="7"/>
      <c r="B24" s="7"/>
      <c r="C24" s="8"/>
      <c r="D24" s="8"/>
      <c r="E24" s="9" t="str">
        <f aca="false">IF(A24="","",N(C24)-N(D24))</f>
        <v/>
      </c>
      <c r="F24" s="2"/>
    </row>
    <row r="25" customFormat="false" ht="15" hidden="false" customHeight="false" outlineLevel="0" collapsed="false">
      <c r="A25" s="4" t="s">
        <v>25</v>
      </c>
      <c r="B25" s="2"/>
      <c r="C25" s="10" t="n">
        <f aca="false">SUM(C7:C24)</f>
        <v>4870</v>
      </c>
      <c r="D25" s="10" t="n">
        <f aca="false">SUM(D7:D24)</f>
        <v>4888</v>
      </c>
      <c r="E25" s="10" t="n">
        <f aca="false">C25-D25</f>
        <v>-18</v>
      </c>
      <c r="F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</row>
    <row r="27" customFormat="false" ht="15" hidden="false" customHeight="false" outlineLevel="0" collapsed="false">
      <c r="A27" s="6" t="s">
        <v>26</v>
      </c>
      <c r="B27" s="6" t="s">
        <v>27</v>
      </c>
      <c r="C27" s="6" t="s">
        <v>28</v>
      </c>
      <c r="D27" s="6" t="s">
        <v>29</v>
      </c>
      <c r="E27" s="2"/>
      <c r="F27" s="2"/>
    </row>
    <row r="28" customFormat="false" ht="15" hidden="false" customHeight="false" outlineLevel="0" collapsed="false">
      <c r="A28" s="2" t="s">
        <v>30</v>
      </c>
      <c r="B28" s="11" t="n">
        <f aca="false">SUMIFS($D$7:$D$24,$B$7:$B$24,"Need")</f>
        <v>3403</v>
      </c>
      <c r="C28" s="12" t="n">
        <f aca="false">IF($B$4=0,0,B28/$B$4)</f>
        <v>0.654423076923077</v>
      </c>
      <c r="D28" s="13" t="n">
        <v>0.5</v>
      </c>
      <c r="E28" s="2"/>
      <c r="F28" s="2"/>
    </row>
    <row r="29" customFormat="false" ht="15" hidden="false" customHeight="false" outlineLevel="0" collapsed="false">
      <c r="A29" s="2" t="s">
        <v>31</v>
      </c>
      <c r="B29" s="11" t="n">
        <f aca="false">SUMIFS($D$7:$D$24,$B$7:$B$24,"Want")</f>
        <v>635</v>
      </c>
      <c r="C29" s="12" t="n">
        <f aca="false">IF($B$4=0,0,B29/$B$4)</f>
        <v>0.122115384615385</v>
      </c>
      <c r="D29" s="13" t="n">
        <v>0.3</v>
      </c>
      <c r="E29" s="2"/>
      <c r="F29" s="2"/>
    </row>
    <row r="30" customFormat="false" ht="15" hidden="false" customHeight="false" outlineLevel="0" collapsed="false">
      <c r="A30" s="2" t="s">
        <v>32</v>
      </c>
      <c r="B30" s="11" t="n">
        <f aca="false">SUMIFS($D$7:$D$24,$B$7:$B$24,"Save")</f>
        <v>850</v>
      </c>
      <c r="C30" s="12" t="n">
        <f aca="false">IF($B$4=0,0,B30/$B$4)</f>
        <v>0.163461538461538</v>
      </c>
      <c r="D30" s="13" t="n">
        <v>0.2</v>
      </c>
      <c r="E30" s="2"/>
      <c r="F30" s="2"/>
    </row>
    <row r="31" customFormat="false" ht="15" hidden="false" customHeight="false" outlineLevel="0" collapsed="false">
      <c r="A31" s="4" t="s">
        <v>33</v>
      </c>
      <c r="B31" s="10" t="n">
        <f aca="false">B4-D25</f>
        <v>312</v>
      </c>
      <c r="C31" s="2"/>
      <c r="D31" s="2"/>
      <c r="E31" s="2"/>
      <c r="F31" s="2"/>
    </row>
    <row r="32" customFormat="false" ht="15" hidden="false" customHeight="false" outlineLevel="0" collapsed="false">
      <c r="A32" s="2" t="s">
        <v>34</v>
      </c>
      <c r="B32" s="14" t="n">
        <f aca="false">IF(B4=0,0,(B30+B31)/B4)</f>
        <v>0.223461538461538</v>
      </c>
      <c r="C32" s="2"/>
      <c r="D32" s="2"/>
      <c r="E32" s="2"/>
      <c r="F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</row>
    <row r="34" customFormat="false" ht="15" hidden="false" customHeight="false" outlineLevel="0" collapsed="false">
      <c r="A34" s="3" t="s">
        <v>35</v>
      </c>
      <c r="B34" s="3"/>
      <c r="C34" s="3"/>
      <c r="D34" s="3"/>
      <c r="E34" s="3"/>
      <c r="F34" s="2"/>
    </row>
  </sheetData>
  <mergeCells count="2">
    <mergeCell ref="A2:F2"/>
    <mergeCell ref="A34:E34"/>
  </mergeCells>
  <conditionalFormatting sqref="E7:E24">
    <cfRule type="expression" priority="2" aboveAverage="0" equalAverage="0" bottom="0" percent="0" rank="0" text="" dxfId="0">
      <formula>AND(E7&lt;&gt;"",E7&lt;0)</formula>
    </cfRule>
  </conditionalFormatting>
  <dataValidations count="1">
    <dataValidation allowBlank="true" errorStyle="stop" operator="between" showDropDown="false" showErrorMessage="false" showInputMessage="false" sqref="B7:B24" type="list">
      <formula1>"Need,Want,Save"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2026-09-27T13:48:13Z</dcterms:created>
  <dc:creator>openpyxl</dc:creator>
  <dc:description/>
  <dc:language>en-US</dc:language>
  <cp:lastModifiedBy/>
  <dcterms:modified xsi:type="dcterms:W3CDTF">2026-09-27T13:48:13Z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